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研究生工作\研究生招生\2023年研究生招生\23年硕士招生\23级公开招考\复试结果\化学专业公示\化学专业拟录取公示\"/>
    </mc:Choice>
  </mc:AlternateContent>
  <xr:revisionPtr revIDLastSave="0" documentId="13_ncr:1_{A2E17DA2-265E-4B56-9838-1B22EE117D0D}" xr6:coauthVersionLast="45" xr6:coauthVersionMax="45" xr10:uidLastSave="{00000000-0000-0000-0000-000000000000}"/>
  <bookViews>
    <workbookView xWindow="22932" yWindow="-108" windowWidth="23256" windowHeight="13176" xr2:uid="{00000000-000D-0000-FFFF-FFFF00000000}"/>
  </bookViews>
  <sheets>
    <sheet name="Sheet2" sheetId="4"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9" i="4" l="1"/>
  <c r="L29" i="4" s="1"/>
  <c r="K28" i="4"/>
  <c r="L28" i="4" s="1"/>
  <c r="K27" i="4"/>
  <c r="L27" i="4" s="1"/>
  <c r="K26" i="4"/>
  <c r="L26" i="4" s="1"/>
  <c r="K25" i="4"/>
  <c r="L25" i="4" s="1"/>
  <c r="K24" i="4"/>
  <c r="L24" i="4" s="1"/>
  <c r="K23" i="4"/>
  <c r="L23" i="4" s="1"/>
  <c r="K22" i="4"/>
  <c r="L22" i="4" s="1"/>
  <c r="K21" i="4"/>
  <c r="L21" i="4" s="1"/>
  <c r="K20" i="4"/>
  <c r="L20" i="4" s="1"/>
  <c r="K19" i="4"/>
  <c r="L19" i="4" s="1"/>
  <c r="K18" i="4"/>
  <c r="L18" i="4" s="1"/>
  <c r="K17" i="4"/>
  <c r="L17" i="4" s="1"/>
  <c r="K16" i="4"/>
  <c r="L16" i="4" s="1"/>
  <c r="K15" i="4"/>
  <c r="L15" i="4" s="1"/>
  <c r="K14" i="4"/>
  <c r="L14" i="4" s="1"/>
  <c r="K13" i="4"/>
  <c r="L13" i="4" s="1"/>
  <c r="K12" i="4"/>
  <c r="L12" i="4" s="1"/>
  <c r="K11" i="4"/>
  <c r="L11" i="4" s="1"/>
  <c r="K10" i="4"/>
  <c r="L10" i="4" s="1"/>
  <c r="K9" i="4"/>
  <c r="L9" i="4" s="1"/>
  <c r="K8" i="4"/>
  <c r="L8" i="4" s="1"/>
  <c r="K7" i="4"/>
  <c r="L7" i="4" s="1"/>
  <c r="K6" i="4"/>
  <c r="L6" i="4" s="1"/>
</calcChain>
</file>

<file path=xl/sharedStrings.xml><?xml version="1.0" encoding="utf-8"?>
<sst xmlns="http://schemas.openxmlformats.org/spreadsheetml/2006/main" count="201" uniqueCount="112">
  <si>
    <t>附件9：</t>
  </si>
  <si>
    <t>西北农林科技大学 2023年硕士研究生复试成绩、录取情况汇总表</t>
  </si>
  <si>
    <t xml:space="preserve">    学院（所）名称（盖章）：</t>
  </si>
  <si>
    <t>负责人签名：</t>
  </si>
  <si>
    <t>拟录取专业名称</t>
  </si>
  <si>
    <t>学习方式
（全日制/非全日制）</t>
  </si>
  <si>
    <t>导师姓名</t>
  </si>
  <si>
    <t>准考证号</t>
  </si>
  <si>
    <t>考生姓名</t>
  </si>
  <si>
    <t>调剂标记</t>
  </si>
  <si>
    <t>初试总成绩</t>
  </si>
  <si>
    <t>复试</t>
  </si>
  <si>
    <t>总成绩</t>
  </si>
  <si>
    <t>总成绩排名</t>
  </si>
  <si>
    <t>四六级通过情况</t>
  </si>
  <si>
    <t>拟录取类别</t>
  </si>
  <si>
    <t>专项计划</t>
  </si>
  <si>
    <t>定向就业单位所在地码(仅录取为在职考生填写)</t>
  </si>
  <si>
    <t>所在单位</t>
  </si>
  <si>
    <t>是否调档</t>
  </si>
  <si>
    <t>备注</t>
  </si>
  <si>
    <t>笔试成绩</t>
  </si>
  <si>
    <t>听力成绩</t>
  </si>
  <si>
    <t>面试成绩</t>
  </si>
  <si>
    <t>复试成绩</t>
  </si>
  <si>
    <t>（非在职研究生填写档案所在单位；在职研究生填写定向就业单位）</t>
  </si>
  <si>
    <t>化学</t>
  </si>
  <si>
    <t>全日制</t>
  </si>
  <si>
    <t>107123611509203</t>
  </si>
  <si>
    <t>张楠楠</t>
  </si>
  <si>
    <t>91.6</t>
  </si>
  <si>
    <t>四级</t>
  </si>
  <si>
    <t>非定向就业</t>
  </si>
  <si>
    <t>107123611509211</t>
  </si>
  <si>
    <t>李佳晨</t>
  </si>
  <si>
    <t>73</t>
  </si>
  <si>
    <t>92.6</t>
  </si>
  <si>
    <t>六级</t>
  </si>
  <si>
    <t>107123130200468</t>
  </si>
  <si>
    <t>王兆祥</t>
  </si>
  <si>
    <t>78</t>
  </si>
  <si>
    <t>89.8</t>
  </si>
  <si>
    <t>107123611509190</t>
  </si>
  <si>
    <t>丁炜</t>
  </si>
  <si>
    <t>75</t>
  </si>
  <si>
    <t>91</t>
  </si>
  <si>
    <t>107123140400476</t>
  </si>
  <si>
    <t>郑朝嘉</t>
  </si>
  <si>
    <t>90.8</t>
  </si>
  <si>
    <t>无</t>
  </si>
  <si>
    <t>107123341300463</t>
  </si>
  <si>
    <t>王鑫</t>
  </si>
  <si>
    <t>90</t>
  </si>
  <si>
    <t>107123133000490</t>
  </si>
  <si>
    <t>赵子健</t>
  </si>
  <si>
    <t>88</t>
  </si>
  <si>
    <t>107123614400495</t>
  </si>
  <si>
    <t>刘欢雨</t>
  </si>
  <si>
    <t>64</t>
  </si>
  <si>
    <t>88.6</t>
  </si>
  <si>
    <t>107123513100469</t>
  </si>
  <si>
    <t>龙意</t>
  </si>
  <si>
    <t>67.5</t>
  </si>
  <si>
    <t>87</t>
  </si>
  <si>
    <t>107123611509206</t>
  </si>
  <si>
    <t>李思维</t>
  </si>
  <si>
    <t>89.2</t>
  </si>
  <si>
    <t>107123614400478</t>
  </si>
  <si>
    <t>罗小丽</t>
  </si>
  <si>
    <t>70</t>
  </si>
  <si>
    <t>88.2</t>
  </si>
  <si>
    <t>107123141500501</t>
  </si>
  <si>
    <t>王宇倩</t>
  </si>
  <si>
    <t>107123611509208</t>
  </si>
  <si>
    <t>孙佳佳</t>
  </si>
  <si>
    <t>82</t>
  </si>
  <si>
    <t>90.4</t>
  </si>
  <si>
    <t>107123611509197</t>
  </si>
  <si>
    <t>王晶欣</t>
  </si>
  <si>
    <t>85</t>
  </si>
  <si>
    <t>107123370200494</t>
  </si>
  <si>
    <t>王浩然</t>
  </si>
  <si>
    <t>107123611509179</t>
  </si>
  <si>
    <t>伍可心</t>
  </si>
  <si>
    <t>107123341300457</t>
  </si>
  <si>
    <t>何方方</t>
  </si>
  <si>
    <t>77</t>
  </si>
  <si>
    <t>107123611509186</t>
  </si>
  <si>
    <t>杨倩茹</t>
  </si>
  <si>
    <t>84.5</t>
  </si>
  <si>
    <t>76</t>
  </si>
  <si>
    <t>107123512300474</t>
  </si>
  <si>
    <t>肖长安</t>
  </si>
  <si>
    <t>83</t>
  </si>
  <si>
    <t>107123410200502</t>
  </si>
  <si>
    <t>张可</t>
  </si>
  <si>
    <t>85.6</t>
  </si>
  <si>
    <t>107123614400480</t>
  </si>
  <si>
    <t>赵晓雪</t>
  </si>
  <si>
    <t>87.8</t>
  </si>
  <si>
    <t>107123511100499</t>
  </si>
  <si>
    <t>徐静</t>
  </si>
  <si>
    <t>78.6</t>
  </si>
  <si>
    <t>107123611509176</t>
  </si>
  <si>
    <t>万苏玲</t>
  </si>
  <si>
    <t>81.8</t>
  </si>
  <si>
    <t>107123611509181</t>
  </si>
  <si>
    <t>刘佩琪</t>
  </si>
  <si>
    <t>66</t>
  </si>
  <si>
    <t>79.4</t>
  </si>
  <si>
    <r>
      <rPr>
        <b/>
        <sz val="10"/>
        <rFont val="宋体"/>
        <family val="3"/>
        <charset val="134"/>
      </rPr>
      <t>注：</t>
    </r>
    <r>
      <rPr>
        <sz val="10"/>
        <rFont val="宋体"/>
        <family val="3"/>
        <charset val="134"/>
      </rPr>
      <t xml:space="preserve"> 
    1.“调剂标记”栏：考生第一志愿报考我校，若被我校第一志愿专业录取，“调剂标记”栏填“一志愿”；考生第一志愿报考我校，被非第一志愿专业录取，“调剂标记”栏中填“校内调剂”；考生第一志愿没有报考我校，被我校录取，则“调剂标记”栏中填“外校调剂”。
    2.复试成绩（满分500）=复试笔试成绩（满分100）×1.5+复试听力成绩（满分100）×0.5+复试面试成绩（满分100）×3.0。复试笔试或面试成绩低于60分者不能拟录取；复试成绩须保留2位小数。
    3.总成绩(满分500)=初试总分×0.5+复试成绩×0.5，保留2位小数。
    4.“四六级通过情况”一栏中填上所通过外语最高级别专八、专四、六级、四级或无，若通过的是小语种请在备注栏中备注。
    5.“拟录取类别”栏填“非定向就业”或“定向就业”。
    6.“专项计划”栏：仅填写专项代码。代码如下：G2-“援藏计划”、G3-“单考计划”、G4-“少民计划”、G7-“士兵计划”、G8-“国际产学研用”、G9-“定点帮扶”、G10-“生物育种”、G11-“工程硕博士”、X1-“现代农业全产业链”、X2-“乡村治理与发展”、X3-“旱地农业绿色发展”、X4-“丝绸之路农业国际合作”、X5-“优质乳工程人才培养”、X6-“智慧农业英才专项计划”、X7-“智能农机装备”、X8-“智慧水利”、X9-“国际农业管理人才”、X10-“国际农业工程人才”、“学院培育项目名称”。
    7.“是否调档”栏：考生为在职，该栏填“否”；考生为非在职：若考生为我校应届生，该栏不填，考生非我校应届生，该栏填“是”。
    8.推免生</t>
    </r>
    <r>
      <rPr>
        <b/>
        <sz val="10"/>
        <rFont val="宋体"/>
        <family val="3"/>
        <charset val="134"/>
      </rPr>
      <t>（不含直博生）</t>
    </r>
    <r>
      <rPr>
        <sz val="10"/>
        <rFont val="宋体"/>
        <family val="3"/>
        <charset val="134"/>
      </rPr>
      <t>也应填写于此表上，不必填“初试总成绩”、“总成绩”、“总成绩排名”。推免生复试成绩满分为100分，其成绩应与该生推免生复试成绩一致。
    9.“备注”栏中考生若参加过我校夏令营，请填入“夏令营学生”。
    10.此表为院（所）各专业录取情况汇总表，学术学位及专业学位硕士研究生分别按拟录取专业及总成绩由高到低排序后，分学术学位及专业学位2个工作表上报。
    11.</t>
    </r>
    <r>
      <rPr>
        <b/>
        <sz val="10"/>
        <rFont val="宋体"/>
        <family val="3"/>
        <charset val="134"/>
      </rPr>
      <t>此表为录取重要依据，应按要求认真、准确填写，除明确要求不填写外，其余均须正确填写。</t>
    </r>
  </si>
  <si>
    <t>拟录取</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</si>
</sst>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8">
    <font>
      <sz val="12"/>
      <name val="宋体"/>
      <charset val="134"/>
    </font>
    <font>
      <sz val="10"/>
      <name val="宋体"/>
      <charset val="134"/>
    </font>
    <font>
      <sz val="16"/>
      <name val="方正小标宋简体"/>
      <charset val="134"/>
    </font>
    <font>
      <sz val="11"/>
      <color theme="1"/>
      <name val="宋体"/>
      <family val="3"/>
      <charset val="134"/>
      <scheme val="minor"/>
    </font>
    <font>
      <sz val="11"/>
      <name val="宋体"/>
      <family val="3"/>
      <charset val="134"/>
      <scheme val="minor"/>
    </font>
    <font>
      <b/>
      <sz val="10"/>
      <name val="宋体"/>
      <family val="3"/>
      <charset val="134"/>
    </font>
    <font>
      <sz val="10"/>
      <name val="宋体"/>
      <family val="3"/>
      <charset val="134"/>
    </font>
    <font>
      <sz val="9"/>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Fill="1"/>
    <xf numFmtId="0" fontId="0" fillId="0" borderId="0" xfId="0" applyFont="1" applyAlignment="1">
      <alignment horizontal="left"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xf>
    <xf numFmtId="0" fontId="1" fillId="0" borderId="1" xfId="0" applyFont="1" applyBorder="1" applyAlignment="1"/>
    <xf numFmtId="0" fontId="3" fillId="0" borderId="1" xfId="0" applyFont="1" applyFill="1" applyBorder="1" applyAlignment="1">
      <alignment horizontal="center"/>
    </xf>
    <xf numFmtId="0" fontId="1" fillId="0" borderId="1" xfId="0" applyFont="1" applyBorder="1"/>
    <xf numFmtId="49" fontId="1" fillId="0" borderId="1" xfId="0" applyNumberFormat="1" applyFont="1" applyBorder="1" applyAlignment="1"/>
    <xf numFmtId="0" fontId="1" fillId="0" borderId="0" xfId="0" applyFont="1" applyBorder="1" applyAlignment="1">
      <alignment vertical="center"/>
    </xf>
    <xf numFmtId="0" fontId="1" fillId="0" borderId="1" xfId="0" applyFont="1" applyFill="1" applyBorder="1" applyAlignment="1">
      <alignment horizontal="center" vertical="center"/>
    </xf>
    <xf numFmtId="0" fontId="1" fillId="0" borderId="1" xfId="0" applyFont="1" applyBorder="1" applyAlignment="1"/>
    <xf numFmtId="0" fontId="3" fillId="0" borderId="1" xfId="0" applyFont="1" applyFill="1" applyBorder="1" applyAlignment="1">
      <alignment horizontal="center" vertical="center"/>
    </xf>
    <xf numFmtId="176" fontId="1" fillId="0" borderId="1" xfId="0" applyNumberFormat="1" applyFont="1" applyBorder="1" applyAlignment="1"/>
    <xf numFmtId="0" fontId="3" fillId="0" borderId="1" xfId="0" applyFont="1" applyFill="1" applyBorder="1" applyAlignment="1">
      <alignment horizontal="center"/>
    </xf>
    <xf numFmtId="0" fontId="1" fillId="0" borderId="1" xfId="0" applyFont="1" applyBorder="1" applyAlignment="1">
      <alignment vertical="center" wrapText="1"/>
    </xf>
    <xf numFmtId="0" fontId="1" fillId="0" borderId="1" xfId="0" applyFont="1" applyBorder="1" applyAlignment="1">
      <alignment horizontal="center"/>
    </xf>
    <xf numFmtId="0" fontId="3" fillId="0" borderId="1" xfId="0" quotePrefix="1"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0" xfId="0" applyNumberFormat="1" applyFont="1"/>
    <xf numFmtId="176" fontId="1" fillId="0" borderId="0" xfId="0" applyNumberFormat="1" applyFont="1" applyBorder="1" applyAlignment="1">
      <alignment vertical="center"/>
    </xf>
    <xf numFmtId="0" fontId="6" fillId="0" borderId="1" xfId="0" applyFont="1" applyBorder="1" applyAlignment="1">
      <alignment horizontal="center" vertical="center"/>
    </xf>
    <xf numFmtId="0" fontId="1" fillId="0" borderId="0" xfId="0" applyFont="1" applyAlignment="1">
      <alignment vertical="center"/>
    </xf>
    <xf numFmtId="176" fontId="1" fillId="0" borderId="1" xfId="0" applyNumberFormat="1" applyFont="1" applyBorder="1" applyAlignment="1">
      <alignment vertical="center"/>
    </xf>
    <xf numFmtId="0" fontId="1" fillId="0" borderId="0" xfId="0" applyFont="1" applyFill="1" applyAlignment="1">
      <alignment horizontal="center" vertical="center"/>
    </xf>
    <xf numFmtId="176" fontId="3"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1" fillId="0" borderId="1" xfId="0" applyNumberFormat="1" applyFont="1" applyFill="1" applyBorder="1" applyAlignment="1"/>
    <xf numFmtId="49" fontId="1" fillId="0" borderId="0" xfId="0" applyNumberFormat="1" applyFont="1" applyFill="1"/>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Fill="1" applyAlignment="1">
      <alignment horizontal="center" vertical="center"/>
    </xf>
    <xf numFmtId="0" fontId="1" fillId="0" borderId="0" xfId="0" applyFont="1" applyBorder="1" applyAlignment="1">
      <alignment horizontal="left" vertical="center"/>
    </xf>
    <xf numFmtId="49" fontId="1" fillId="0" borderId="0" xfId="0" applyNumberFormat="1" applyFont="1" applyBorder="1" applyAlignment="1">
      <alignment horizontal="left" vertical="center"/>
    </xf>
    <xf numFmtId="0" fontId="1" fillId="0" borderId="4" xfId="0" applyFont="1" applyBorder="1" applyAlignment="1">
      <alignment horizontal="left" vertical="center"/>
    </xf>
    <xf numFmtId="0" fontId="1" fillId="0" borderId="4" xfId="0" applyFont="1" applyFill="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topLeftCell="A8" workbookViewId="0">
      <selection activeCell="A22" sqref="A22:XFD22"/>
    </sheetView>
  </sheetViews>
  <sheetFormatPr defaultColWidth="9" defaultRowHeight="12"/>
  <cols>
    <col min="1" max="1" width="9.69921875" style="1" customWidth="1"/>
    <col min="2" max="2" width="6.3984375" style="1" customWidth="1"/>
    <col min="3" max="3" width="8.69921875" style="1" customWidth="1"/>
    <col min="4" max="4" width="14.3984375" style="39" customWidth="1"/>
    <col min="5" max="5" width="7.69921875" style="1" customWidth="1"/>
    <col min="6" max="6" width="4" style="5" customWidth="1"/>
    <col min="7" max="7" width="7" style="5" customWidth="1"/>
    <col min="8" max="9" width="6.796875" style="5" bestFit="1" customWidth="1"/>
    <col min="10" max="10" width="7.09765625" style="5" customWidth="1"/>
    <col min="11" max="11" width="10.8984375" style="1" customWidth="1"/>
    <col min="12" max="12" width="7.3984375" style="32" customWidth="1"/>
    <col min="13" max="13" width="4.59765625" style="1" customWidth="1"/>
    <col min="14" max="14" width="6.69921875" style="5" customWidth="1"/>
    <col min="15" max="15" width="13.3984375" style="1" customWidth="1"/>
    <col min="16" max="16" width="11.59765625" style="29" customWidth="1"/>
    <col min="17" max="17" width="7.69921875" style="1" customWidth="1"/>
    <col min="18" max="18" width="15.3984375" style="1" customWidth="1"/>
    <col min="19" max="19" width="3.8984375" style="1" customWidth="1"/>
    <col min="20" max="20" width="9.19921875" style="1" customWidth="1"/>
    <col min="21" max="16384" width="9" style="1"/>
  </cols>
  <sheetData>
    <row r="1" spans="1:20" ht="21" customHeight="1">
      <c r="A1" s="6" t="s">
        <v>0</v>
      </c>
    </row>
    <row r="2" spans="1:20" ht="33.6" customHeight="1">
      <c r="A2" s="40" t="s">
        <v>1</v>
      </c>
      <c r="B2" s="41"/>
      <c r="C2" s="41"/>
      <c r="D2" s="42"/>
      <c r="E2" s="41"/>
      <c r="F2" s="41"/>
      <c r="G2" s="41"/>
      <c r="H2" s="41"/>
      <c r="I2" s="41"/>
      <c r="J2" s="41"/>
      <c r="K2" s="41"/>
      <c r="L2" s="41"/>
      <c r="M2" s="41"/>
      <c r="N2" s="43"/>
      <c r="O2" s="41"/>
      <c r="P2" s="41"/>
      <c r="Q2" s="41"/>
      <c r="R2" s="41"/>
      <c r="S2" s="41"/>
      <c r="T2" s="41"/>
    </row>
    <row r="3" spans="1:20" s="2" customFormat="1" ht="19.5" customHeight="1">
      <c r="A3" s="44" t="s">
        <v>2</v>
      </c>
      <c r="B3" s="44"/>
      <c r="C3" s="44"/>
      <c r="D3" s="45"/>
      <c r="E3" s="44"/>
      <c r="F3" s="44"/>
      <c r="G3" s="34"/>
      <c r="H3" s="34"/>
      <c r="I3" s="34"/>
      <c r="J3" s="34"/>
      <c r="K3" s="46"/>
      <c r="L3" s="46"/>
      <c r="M3" s="46"/>
      <c r="N3" s="47"/>
      <c r="O3" s="19"/>
      <c r="P3" s="30"/>
      <c r="Q3" s="19"/>
      <c r="R3" s="2" t="s">
        <v>3</v>
      </c>
      <c r="S3" s="48"/>
      <c r="T3" s="48"/>
    </row>
    <row r="4" spans="1:20" s="2" customFormat="1" ht="25.95" customHeight="1">
      <c r="A4" s="49" t="s">
        <v>4</v>
      </c>
      <c r="B4" s="52" t="s">
        <v>5</v>
      </c>
      <c r="C4" s="52" t="s">
        <v>6</v>
      </c>
      <c r="D4" s="54" t="s">
        <v>7</v>
      </c>
      <c r="E4" s="49" t="s">
        <v>8</v>
      </c>
      <c r="F4" s="56" t="s">
        <v>9</v>
      </c>
      <c r="G4" s="57" t="s">
        <v>10</v>
      </c>
      <c r="H4" s="49" t="s">
        <v>11</v>
      </c>
      <c r="I4" s="49"/>
      <c r="J4" s="49"/>
      <c r="K4" s="49"/>
      <c r="L4" s="49" t="s">
        <v>12</v>
      </c>
      <c r="M4" s="49" t="s">
        <v>13</v>
      </c>
      <c r="N4" s="56" t="s">
        <v>14</v>
      </c>
      <c r="O4" s="49" t="s">
        <v>15</v>
      </c>
      <c r="P4" s="59" t="s">
        <v>16</v>
      </c>
      <c r="Q4" s="52" t="s">
        <v>17</v>
      </c>
      <c r="R4" s="7" t="s">
        <v>18</v>
      </c>
      <c r="S4" s="49" t="s">
        <v>19</v>
      </c>
      <c r="T4" s="49" t="s">
        <v>20</v>
      </c>
    </row>
    <row r="5" spans="1:20" s="3" customFormat="1" ht="52.95" customHeight="1">
      <c r="A5" s="49"/>
      <c r="B5" s="53"/>
      <c r="C5" s="53"/>
      <c r="D5" s="55"/>
      <c r="E5" s="49"/>
      <c r="F5" s="56"/>
      <c r="G5" s="58"/>
      <c r="H5" s="28" t="s">
        <v>21</v>
      </c>
      <c r="I5" s="28" t="s">
        <v>22</v>
      </c>
      <c r="J5" s="28" t="s">
        <v>23</v>
      </c>
      <c r="K5" s="7" t="s">
        <v>24</v>
      </c>
      <c r="L5" s="49"/>
      <c r="M5" s="49"/>
      <c r="N5" s="56"/>
      <c r="O5" s="49"/>
      <c r="P5" s="60"/>
      <c r="Q5" s="53"/>
      <c r="R5" s="25" t="s">
        <v>25</v>
      </c>
      <c r="S5" s="49"/>
      <c r="T5" s="49"/>
    </row>
    <row r="6" spans="1:20" ht="25.95" customHeight="1">
      <c r="A6" s="8" t="s">
        <v>26</v>
      </c>
      <c r="B6" s="9" t="s">
        <v>27</v>
      </c>
      <c r="C6" s="9"/>
      <c r="D6" s="27" t="s">
        <v>28</v>
      </c>
      <c r="E6" s="10" t="s">
        <v>29</v>
      </c>
      <c r="F6" s="11"/>
      <c r="G6" s="35">
        <v>378</v>
      </c>
      <c r="H6" s="36">
        <v>83</v>
      </c>
      <c r="I6" s="36">
        <v>52</v>
      </c>
      <c r="J6" s="36" t="s">
        <v>30</v>
      </c>
      <c r="K6" s="12">
        <f t="shared" ref="K6:K29" si="0">H6*1.5+I6*0.5+J6*3</f>
        <v>425.29999999999995</v>
      </c>
      <c r="L6" s="12">
        <f t="shared" ref="L6:L29" si="1">G6*0.5+K6*0.5</f>
        <v>401.65</v>
      </c>
      <c r="M6" s="9">
        <v>1</v>
      </c>
      <c r="N6" s="8" t="s">
        <v>31</v>
      </c>
      <c r="O6" s="20" t="s">
        <v>32</v>
      </c>
      <c r="P6" s="23"/>
      <c r="Q6" s="21"/>
      <c r="R6" s="26"/>
      <c r="S6" s="21"/>
      <c r="T6" s="31" t="s">
        <v>111</v>
      </c>
    </row>
    <row r="7" spans="1:20" ht="25.95" customHeight="1">
      <c r="A7" s="8" t="s">
        <v>26</v>
      </c>
      <c r="B7" s="9" t="s">
        <v>27</v>
      </c>
      <c r="C7" s="9"/>
      <c r="D7" s="22" t="s">
        <v>33</v>
      </c>
      <c r="E7" s="10" t="s">
        <v>34</v>
      </c>
      <c r="F7" s="11"/>
      <c r="G7" s="35">
        <v>376</v>
      </c>
      <c r="H7" s="36" t="s">
        <v>35</v>
      </c>
      <c r="I7" s="36">
        <v>66</v>
      </c>
      <c r="J7" s="36" t="s">
        <v>36</v>
      </c>
      <c r="K7" s="12">
        <f t="shared" si="0"/>
        <v>420.29999999999995</v>
      </c>
      <c r="L7" s="12">
        <f t="shared" si="1"/>
        <v>398.15</v>
      </c>
      <c r="M7" s="9">
        <v>2</v>
      </c>
      <c r="N7" s="8" t="s">
        <v>37</v>
      </c>
      <c r="O7" s="20" t="s">
        <v>32</v>
      </c>
      <c r="P7" s="23"/>
      <c r="Q7" s="21"/>
      <c r="R7" s="21"/>
      <c r="S7" s="21"/>
      <c r="T7" s="31" t="s">
        <v>111</v>
      </c>
    </row>
    <row r="8" spans="1:20" ht="25.95" customHeight="1">
      <c r="A8" s="8" t="s">
        <v>26</v>
      </c>
      <c r="B8" s="9" t="s">
        <v>27</v>
      </c>
      <c r="C8" s="9"/>
      <c r="D8" s="22" t="s">
        <v>38</v>
      </c>
      <c r="E8" s="10" t="s">
        <v>39</v>
      </c>
      <c r="F8" s="11"/>
      <c r="G8" s="35">
        <v>361</v>
      </c>
      <c r="H8" s="36" t="s">
        <v>40</v>
      </c>
      <c r="I8" s="36">
        <v>74</v>
      </c>
      <c r="J8" s="36" t="s">
        <v>41</v>
      </c>
      <c r="K8" s="12">
        <f t="shared" si="0"/>
        <v>423.4</v>
      </c>
      <c r="L8" s="12">
        <f t="shared" si="1"/>
        <v>392.2</v>
      </c>
      <c r="M8" s="9">
        <v>3</v>
      </c>
      <c r="N8" s="8" t="s">
        <v>31</v>
      </c>
      <c r="O8" s="20" t="s">
        <v>32</v>
      </c>
      <c r="P8" s="23"/>
      <c r="Q8" s="21"/>
      <c r="R8" s="21"/>
      <c r="S8" s="21"/>
      <c r="T8" s="31" t="s">
        <v>111</v>
      </c>
    </row>
    <row r="9" spans="1:20" ht="25.95" customHeight="1">
      <c r="A9" s="8" t="s">
        <v>26</v>
      </c>
      <c r="B9" s="9" t="s">
        <v>27</v>
      </c>
      <c r="C9" s="9"/>
      <c r="D9" s="22" t="s">
        <v>42</v>
      </c>
      <c r="E9" s="10" t="s">
        <v>43</v>
      </c>
      <c r="F9" s="11"/>
      <c r="G9" s="35">
        <v>370</v>
      </c>
      <c r="H9" s="36" t="s">
        <v>44</v>
      </c>
      <c r="I9" s="36">
        <v>48</v>
      </c>
      <c r="J9" s="36" t="s">
        <v>45</v>
      </c>
      <c r="K9" s="12">
        <f t="shared" si="0"/>
        <v>409.5</v>
      </c>
      <c r="L9" s="12">
        <f t="shared" si="1"/>
        <v>389.75</v>
      </c>
      <c r="M9" s="9">
        <v>4</v>
      </c>
      <c r="N9" s="8" t="s">
        <v>31</v>
      </c>
      <c r="O9" s="20" t="s">
        <v>32</v>
      </c>
      <c r="P9" s="23"/>
      <c r="Q9" s="21"/>
      <c r="R9" s="21"/>
      <c r="S9" s="21"/>
      <c r="T9" s="31" t="s">
        <v>111</v>
      </c>
    </row>
    <row r="10" spans="1:20" ht="25.95" customHeight="1">
      <c r="A10" s="8" t="s">
        <v>26</v>
      </c>
      <c r="B10" s="9" t="s">
        <v>27</v>
      </c>
      <c r="C10" s="9"/>
      <c r="D10" s="22" t="s">
        <v>46</v>
      </c>
      <c r="E10" s="10" t="s">
        <v>47</v>
      </c>
      <c r="F10" s="11"/>
      <c r="G10" s="35">
        <v>383</v>
      </c>
      <c r="H10" s="36">
        <v>69</v>
      </c>
      <c r="I10" s="36">
        <v>38</v>
      </c>
      <c r="J10" s="36" t="s">
        <v>48</v>
      </c>
      <c r="K10" s="12">
        <f t="shared" si="0"/>
        <v>394.9</v>
      </c>
      <c r="L10" s="12">
        <f t="shared" si="1"/>
        <v>388.95</v>
      </c>
      <c r="M10" s="9">
        <v>5</v>
      </c>
      <c r="N10" s="8" t="s">
        <v>49</v>
      </c>
      <c r="O10" s="20" t="s">
        <v>32</v>
      </c>
      <c r="P10" s="23"/>
      <c r="Q10" s="21"/>
      <c r="R10" s="21"/>
      <c r="S10" s="21"/>
      <c r="T10" s="31" t="s">
        <v>111</v>
      </c>
    </row>
    <row r="11" spans="1:20" ht="21" customHeight="1">
      <c r="A11" s="8" t="s">
        <v>26</v>
      </c>
      <c r="B11" s="9" t="s">
        <v>27</v>
      </c>
      <c r="C11" s="11"/>
      <c r="D11" s="22" t="s">
        <v>50</v>
      </c>
      <c r="E11" s="10" t="s">
        <v>51</v>
      </c>
      <c r="F11" s="11"/>
      <c r="G11" s="35">
        <v>367</v>
      </c>
      <c r="H11" s="36">
        <v>69</v>
      </c>
      <c r="I11" s="36">
        <v>69</v>
      </c>
      <c r="J11" s="36" t="s">
        <v>52</v>
      </c>
      <c r="K11" s="12">
        <f t="shared" si="0"/>
        <v>408</v>
      </c>
      <c r="L11" s="12">
        <f t="shared" si="1"/>
        <v>387.5</v>
      </c>
      <c r="M11" s="9">
        <v>6</v>
      </c>
      <c r="N11" s="8" t="s">
        <v>31</v>
      </c>
      <c r="O11" s="20" t="s">
        <v>32</v>
      </c>
      <c r="P11" s="23"/>
      <c r="Q11" s="21"/>
      <c r="R11" s="21"/>
      <c r="S11" s="21"/>
      <c r="T11" s="31" t="s">
        <v>111</v>
      </c>
    </row>
    <row r="12" spans="1:20" ht="21" customHeight="1">
      <c r="A12" s="8" t="s">
        <v>26</v>
      </c>
      <c r="B12" s="9" t="s">
        <v>27</v>
      </c>
      <c r="C12" s="11"/>
      <c r="D12" s="22" t="s">
        <v>53</v>
      </c>
      <c r="E12" s="10" t="s">
        <v>54</v>
      </c>
      <c r="F12" s="11"/>
      <c r="G12" s="35">
        <v>387</v>
      </c>
      <c r="H12" s="36">
        <v>69</v>
      </c>
      <c r="I12" s="36">
        <v>34</v>
      </c>
      <c r="J12" s="36" t="s">
        <v>55</v>
      </c>
      <c r="K12" s="12">
        <f t="shared" si="0"/>
        <v>384.5</v>
      </c>
      <c r="L12" s="12">
        <f t="shared" si="1"/>
        <v>385.75</v>
      </c>
      <c r="M12" s="9">
        <v>7</v>
      </c>
      <c r="N12" s="8" t="s">
        <v>49</v>
      </c>
      <c r="O12" s="20" t="s">
        <v>32</v>
      </c>
      <c r="P12" s="23"/>
      <c r="Q12" s="21"/>
      <c r="R12" s="21"/>
      <c r="S12" s="21"/>
      <c r="T12" s="31" t="s">
        <v>111</v>
      </c>
    </row>
    <row r="13" spans="1:20" ht="21" customHeight="1">
      <c r="A13" s="8" t="s">
        <v>26</v>
      </c>
      <c r="B13" s="9" t="s">
        <v>27</v>
      </c>
      <c r="C13" s="11"/>
      <c r="D13" s="22" t="s">
        <v>56</v>
      </c>
      <c r="E13" s="10" t="s">
        <v>57</v>
      </c>
      <c r="F13" s="11"/>
      <c r="G13" s="35">
        <v>376</v>
      </c>
      <c r="H13" s="36" t="s">
        <v>58</v>
      </c>
      <c r="I13" s="36">
        <v>58</v>
      </c>
      <c r="J13" s="36" t="s">
        <v>59</v>
      </c>
      <c r="K13" s="12">
        <f t="shared" si="0"/>
        <v>390.79999999999995</v>
      </c>
      <c r="L13" s="12">
        <f t="shared" si="1"/>
        <v>383.4</v>
      </c>
      <c r="M13" s="9">
        <v>8</v>
      </c>
      <c r="N13" s="8" t="s">
        <v>37</v>
      </c>
      <c r="O13" s="20" t="s">
        <v>32</v>
      </c>
      <c r="P13" s="23"/>
      <c r="Q13" s="21"/>
      <c r="R13" s="21"/>
      <c r="S13" s="21"/>
      <c r="T13" s="31" t="s">
        <v>111</v>
      </c>
    </row>
    <row r="14" spans="1:20" ht="21" customHeight="1">
      <c r="A14" s="8" t="s">
        <v>26</v>
      </c>
      <c r="B14" s="9" t="s">
        <v>27</v>
      </c>
      <c r="C14" s="11"/>
      <c r="D14" s="22" t="s">
        <v>60</v>
      </c>
      <c r="E14" s="10" t="s">
        <v>61</v>
      </c>
      <c r="F14" s="11"/>
      <c r="G14" s="35">
        <v>369</v>
      </c>
      <c r="H14" s="36" t="s">
        <v>62</v>
      </c>
      <c r="I14" s="36">
        <v>52</v>
      </c>
      <c r="J14" s="36" t="s">
        <v>63</v>
      </c>
      <c r="K14" s="12">
        <f t="shared" si="0"/>
        <v>388.25</v>
      </c>
      <c r="L14" s="12">
        <f t="shared" si="1"/>
        <v>378.625</v>
      </c>
      <c r="M14" s="9">
        <v>9</v>
      </c>
      <c r="N14" s="8" t="s">
        <v>31</v>
      </c>
      <c r="O14" s="20" t="s">
        <v>32</v>
      </c>
      <c r="P14" s="23"/>
      <c r="Q14" s="21"/>
      <c r="R14" s="21"/>
      <c r="S14" s="21"/>
      <c r="T14" s="31" t="s">
        <v>111</v>
      </c>
    </row>
    <row r="15" spans="1:20" ht="21" customHeight="1">
      <c r="A15" s="8" t="s">
        <v>26</v>
      </c>
      <c r="B15" s="9" t="s">
        <v>27</v>
      </c>
      <c r="C15" s="11"/>
      <c r="D15" s="22" t="s">
        <v>64</v>
      </c>
      <c r="E15" s="10" t="s">
        <v>65</v>
      </c>
      <c r="F15" s="11"/>
      <c r="G15" s="35">
        <v>355</v>
      </c>
      <c r="H15" s="36" t="s">
        <v>58</v>
      </c>
      <c r="I15" s="36">
        <v>64</v>
      </c>
      <c r="J15" s="36" t="s">
        <v>66</v>
      </c>
      <c r="K15" s="12">
        <f t="shared" si="0"/>
        <v>395.6</v>
      </c>
      <c r="L15" s="12">
        <f t="shared" si="1"/>
        <v>375.3</v>
      </c>
      <c r="M15" s="9">
        <v>10</v>
      </c>
      <c r="N15" s="8" t="s">
        <v>31</v>
      </c>
      <c r="O15" s="20" t="s">
        <v>32</v>
      </c>
      <c r="P15" s="23"/>
      <c r="Q15" s="21"/>
      <c r="R15" s="21"/>
      <c r="S15" s="21"/>
      <c r="T15" s="31" t="s">
        <v>111</v>
      </c>
    </row>
    <row r="16" spans="1:20" ht="21" customHeight="1">
      <c r="A16" s="8" t="s">
        <v>26</v>
      </c>
      <c r="B16" s="9" t="s">
        <v>27</v>
      </c>
      <c r="C16" s="11"/>
      <c r="D16" s="22" t="s">
        <v>67</v>
      </c>
      <c r="E16" s="10" t="s">
        <v>68</v>
      </c>
      <c r="F16" s="11"/>
      <c r="G16" s="35">
        <v>346</v>
      </c>
      <c r="H16" s="36" t="s">
        <v>69</v>
      </c>
      <c r="I16" s="36">
        <v>66</v>
      </c>
      <c r="J16" s="36" t="s">
        <v>70</v>
      </c>
      <c r="K16" s="12">
        <f t="shared" si="0"/>
        <v>402.6</v>
      </c>
      <c r="L16" s="12">
        <f t="shared" si="1"/>
        <v>374.3</v>
      </c>
      <c r="M16" s="9">
        <v>11</v>
      </c>
      <c r="N16" s="8" t="s">
        <v>37</v>
      </c>
      <c r="O16" s="20" t="s">
        <v>32</v>
      </c>
      <c r="P16" s="23"/>
      <c r="Q16" s="21"/>
      <c r="R16" s="21"/>
      <c r="S16" s="21"/>
      <c r="T16" s="31" t="s">
        <v>111</v>
      </c>
    </row>
    <row r="17" spans="1:20" ht="21" customHeight="1">
      <c r="A17" s="8" t="s">
        <v>26</v>
      </c>
      <c r="B17" s="9" t="s">
        <v>27</v>
      </c>
      <c r="C17" s="11"/>
      <c r="D17" s="22" t="s">
        <v>71</v>
      </c>
      <c r="E17" s="13" t="s">
        <v>72</v>
      </c>
      <c r="F17" s="11"/>
      <c r="G17" s="35">
        <v>342</v>
      </c>
      <c r="H17" s="36" t="s">
        <v>40</v>
      </c>
      <c r="I17" s="36">
        <v>40</v>
      </c>
      <c r="J17" s="36" t="s">
        <v>41</v>
      </c>
      <c r="K17" s="12">
        <f t="shared" si="0"/>
        <v>406.4</v>
      </c>
      <c r="L17" s="12">
        <f t="shared" si="1"/>
        <v>374.2</v>
      </c>
      <c r="M17" s="9">
        <v>12</v>
      </c>
      <c r="N17" s="8" t="s">
        <v>37</v>
      </c>
      <c r="O17" s="20" t="s">
        <v>32</v>
      </c>
      <c r="P17" s="23"/>
      <c r="Q17" s="21"/>
      <c r="R17" s="21"/>
      <c r="S17" s="21"/>
      <c r="T17" s="31" t="s">
        <v>111</v>
      </c>
    </row>
    <row r="18" spans="1:20" ht="21" customHeight="1">
      <c r="A18" s="8" t="s">
        <v>26</v>
      </c>
      <c r="B18" s="9" t="s">
        <v>27</v>
      </c>
      <c r="C18" s="11"/>
      <c r="D18" s="22" t="s">
        <v>73</v>
      </c>
      <c r="E18" s="13" t="s">
        <v>74</v>
      </c>
      <c r="F18" s="11"/>
      <c r="G18" s="37">
        <v>328</v>
      </c>
      <c r="H18" s="36" t="s">
        <v>75</v>
      </c>
      <c r="I18" s="36">
        <v>52</v>
      </c>
      <c r="J18" s="36" t="s">
        <v>76</v>
      </c>
      <c r="K18" s="12">
        <f t="shared" si="0"/>
        <v>420.20000000000005</v>
      </c>
      <c r="L18" s="12">
        <f t="shared" si="1"/>
        <v>374.1</v>
      </c>
      <c r="M18" s="9">
        <v>13</v>
      </c>
      <c r="N18" s="8" t="s">
        <v>31</v>
      </c>
      <c r="O18" s="20" t="s">
        <v>32</v>
      </c>
      <c r="P18" s="23"/>
      <c r="Q18" s="21"/>
      <c r="R18" s="21"/>
      <c r="S18" s="21"/>
      <c r="T18" s="31" t="s">
        <v>111</v>
      </c>
    </row>
    <row r="19" spans="1:20" ht="21" customHeight="1">
      <c r="A19" s="8" t="s">
        <v>26</v>
      </c>
      <c r="B19" s="9" t="s">
        <v>27</v>
      </c>
      <c r="C19" s="11"/>
      <c r="D19" s="22" t="s">
        <v>77</v>
      </c>
      <c r="E19" s="13" t="s">
        <v>78</v>
      </c>
      <c r="F19" s="11"/>
      <c r="G19" s="37">
        <v>325</v>
      </c>
      <c r="H19" s="36" t="s">
        <v>52</v>
      </c>
      <c r="I19" s="36">
        <v>66</v>
      </c>
      <c r="J19" s="36" t="s">
        <v>79</v>
      </c>
      <c r="K19" s="12">
        <f t="shared" si="0"/>
        <v>423</v>
      </c>
      <c r="L19" s="12">
        <f t="shared" si="1"/>
        <v>374</v>
      </c>
      <c r="M19" s="9">
        <v>14</v>
      </c>
      <c r="N19" s="8" t="s">
        <v>49</v>
      </c>
      <c r="O19" s="20" t="s">
        <v>32</v>
      </c>
      <c r="P19" s="23"/>
      <c r="Q19" s="21"/>
      <c r="R19" s="21"/>
      <c r="S19" s="21"/>
      <c r="T19" s="31" t="s">
        <v>111</v>
      </c>
    </row>
    <row r="20" spans="1:20" ht="21" customHeight="1">
      <c r="A20" s="8" t="s">
        <v>26</v>
      </c>
      <c r="B20" s="9" t="s">
        <v>27</v>
      </c>
      <c r="C20" s="11"/>
      <c r="D20" s="22" t="s">
        <v>80</v>
      </c>
      <c r="E20" s="13" t="s">
        <v>81</v>
      </c>
      <c r="F20" s="11"/>
      <c r="G20" s="37">
        <v>321</v>
      </c>
      <c r="H20" s="36" t="s">
        <v>79</v>
      </c>
      <c r="I20" s="36">
        <v>56</v>
      </c>
      <c r="J20" s="36" t="s">
        <v>76</v>
      </c>
      <c r="K20" s="12">
        <f t="shared" si="0"/>
        <v>426.70000000000005</v>
      </c>
      <c r="L20" s="12">
        <f t="shared" si="1"/>
        <v>373.85</v>
      </c>
      <c r="M20" s="9">
        <v>15</v>
      </c>
      <c r="N20" s="22" t="s">
        <v>31</v>
      </c>
      <c r="O20" s="20" t="s">
        <v>32</v>
      </c>
      <c r="P20" s="23"/>
      <c r="Q20" s="21"/>
      <c r="R20" s="21"/>
      <c r="S20" s="21"/>
      <c r="T20" s="31" t="s">
        <v>111</v>
      </c>
    </row>
    <row r="21" spans="1:20" ht="21" customHeight="1">
      <c r="A21" s="8" t="s">
        <v>26</v>
      </c>
      <c r="B21" s="9" t="s">
        <v>27</v>
      </c>
      <c r="C21" s="11"/>
      <c r="D21" s="22" t="s">
        <v>82</v>
      </c>
      <c r="E21" s="13" t="s">
        <v>83</v>
      </c>
      <c r="F21" s="11"/>
      <c r="G21" s="37">
        <v>352</v>
      </c>
      <c r="H21" s="36">
        <v>85.5</v>
      </c>
      <c r="I21" s="36">
        <v>42</v>
      </c>
      <c r="J21" s="36" t="s">
        <v>75</v>
      </c>
      <c r="K21" s="12">
        <f t="shared" si="0"/>
        <v>395.25</v>
      </c>
      <c r="L21" s="12">
        <f t="shared" si="1"/>
        <v>373.625</v>
      </c>
      <c r="M21" s="9">
        <v>16</v>
      </c>
      <c r="N21" s="22" t="s">
        <v>31</v>
      </c>
      <c r="O21" s="20" t="s">
        <v>32</v>
      </c>
      <c r="P21" s="23"/>
      <c r="Q21" s="21"/>
      <c r="R21" s="21"/>
      <c r="S21" s="21"/>
      <c r="T21" s="31" t="s">
        <v>111</v>
      </c>
    </row>
    <row r="22" spans="1:20" ht="21" customHeight="1">
      <c r="A22" s="8"/>
      <c r="B22" s="9"/>
      <c r="C22" s="11"/>
      <c r="D22" s="22" t="s">
        <v>84</v>
      </c>
      <c r="E22" s="13" t="s">
        <v>85</v>
      </c>
      <c r="F22" s="11"/>
      <c r="G22" s="37">
        <v>380</v>
      </c>
      <c r="H22" s="36" t="s">
        <v>44</v>
      </c>
      <c r="I22" s="36">
        <v>46</v>
      </c>
      <c r="J22" s="36" t="s">
        <v>86</v>
      </c>
      <c r="K22" s="12">
        <f t="shared" si="0"/>
        <v>366.5</v>
      </c>
      <c r="L22" s="33">
        <f t="shared" si="1"/>
        <v>373.25</v>
      </c>
      <c r="M22" s="9">
        <v>17</v>
      </c>
      <c r="N22" s="24" t="s">
        <v>31</v>
      </c>
      <c r="O22" s="20"/>
      <c r="P22" s="23"/>
      <c r="Q22" s="21"/>
      <c r="R22" s="21"/>
      <c r="S22" s="21"/>
      <c r="T22" s="21"/>
    </row>
    <row r="23" spans="1:20" ht="21" customHeight="1">
      <c r="A23" s="8"/>
      <c r="B23" s="9"/>
      <c r="C23" s="11"/>
      <c r="D23" s="22" t="s">
        <v>87</v>
      </c>
      <c r="E23" s="13" t="s">
        <v>88</v>
      </c>
      <c r="F23" s="11"/>
      <c r="G23" s="37">
        <v>370</v>
      </c>
      <c r="H23" s="36" t="s">
        <v>89</v>
      </c>
      <c r="I23" s="36">
        <v>42</v>
      </c>
      <c r="J23" s="36" t="s">
        <v>90</v>
      </c>
      <c r="K23" s="12">
        <f t="shared" si="0"/>
        <v>375.75</v>
      </c>
      <c r="L23" s="33">
        <f t="shared" si="1"/>
        <v>372.875</v>
      </c>
      <c r="M23" s="9">
        <v>18</v>
      </c>
      <c r="N23" s="24" t="s">
        <v>31</v>
      </c>
      <c r="O23" s="20"/>
      <c r="P23" s="23"/>
      <c r="Q23" s="21"/>
      <c r="R23" s="21"/>
      <c r="S23" s="21"/>
      <c r="T23" s="21"/>
    </row>
    <row r="24" spans="1:20" ht="21" customHeight="1">
      <c r="A24" s="8"/>
      <c r="B24" s="9"/>
      <c r="C24" s="11"/>
      <c r="D24" s="22" t="s">
        <v>91</v>
      </c>
      <c r="E24" s="13" t="s">
        <v>92</v>
      </c>
      <c r="F24" s="11"/>
      <c r="G24" s="37">
        <v>350</v>
      </c>
      <c r="H24" s="36">
        <v>81.5</v>
      </c>
      <c r="I24" s="36">
        <v>44</v>
      </c>
      <c r="J24" s="36" t="s">
        <v>93</v>
      </c>
      <c r="K24" s="12">
        <f t="shared" si="0"/>
        <v>393.25</v>
      </c>
      <c r="L24" s="33">
        <f t="shared" si="1"/>
        <v>371.625</v>
      </c>
      <c r="M24" s="9">
        <v>19</v>
      </c>
      <c r="N24" s="22" t="s">
        <v>49</v>
      </c>
      <c r="O24" s="20"/>
      <c r="P24" s="23"/>
      <c r="Q24" s="21"/>
      <c r="R24" s="21"/>
      <c r="S24" s="21"/>
      <c r="T24" s="21"/>
    </row>
    <row r="25" spans="1:20" ht="21" customHeight="1">
      <c r="A25" s="8"/>
      <c r="B25" s="9"/>
      <c r="C25" s="11"/>
      <c r="D25" s="22" t="s">
        <v>94</v>
      </c>
      <c r="E25" s="13" t="s">
        <v>95</v>
      </c>
      <c r="F25" s="11"/>
      <c r="G25" s="37">
        <v>347</v>
      </c>
      <c r="H25" s="36">
        <v>73</v>
      </c>
      <c r="I25" s="36">
        <v>51</v>
      </c>
      <c r="J25" s="36" t="s">
        <v>96</v>
      </c>
      <c r="K25" s="12">
        <f t="shared" si="0"/>
        <v>391.79999999999995</v>
      </c>
      <c r="L25" s="33">
        <f t="shared" si="1"/>
        <v>369.4</v>
      </c>
      <c r="M25" s="9">
        <v>20</v>
      </c>
      <c r="N25" s="24" t="s">
        <v>31</v>
      </c>
      <c r="O25" s="20"/>
      <c r="P25" s="23"/>
      <c r="Q25" s="21"/>
      <c r="R25" s="21"/>
      <c r="S25" s="21"/>
      <c r="T25" s="21"/>
    </row>
    <row r="26" spans="1:20" ht="21" customHeight="1">
      <c r="A26" s="8"/>
      <c r="B26" s="9"/>
      <c r="C26" s="11"/>
      <c r="D26" s="27" t="s">
        <v>97</v>
      </c>
      <c r="E26" s="10" t="s">
        <v>98</v>
      </c>
      <c r="F26" s="11"/>
      <c r="G26" s="35">
        <v>330</v>
      </c>
      <c r="H26" s="36">
        <v>62.5</v>
      </c>
      <c r="I26" s="36">
        <v>44</v>
      </c>
      <c r="J26" s="36" t="s">
        <v>99</v>
      </c>
      <c r="K26" s="12">
        <f t="shared" si="0"/>
        <v>379.15</v>
      </c>
      <c r="L26" s="33">
        <f t="shared" si="1"/>
        <v>354.57499999999999</v>
      </c>
      <c r="M26" s="9">
        <v>21</v>
      </c>
      <c r="N26" s="22" t="s">
        <v>37</v>
      </c>
      <c r="O26" s="20"/>
      <c r="P26" s="23"/>
      <c r="Q26" s="21"/>
      <c r="R26" s="21"/>
      <c r="S26" s="21"/>
      <c r="T26" s="21"/>
    </row>
    <row r="27" spans="1:20" ht="21" customHeight="1">
      <c r="A27" s="8"/>
      <c r="B27" s="9"/>
      <c r="C27" s="11"/>
      <c r="D27" s="22" t="s">
        <v>100</v>
      </c>
      <c r="E27" s="10" t="s">
        <v>101</v>
      </c>
      <c r="F27" s="11"/>
      <c r="G27" s="35">
        <v>326</v>
      </c>
      <c r="H27" s="36">
        <v>60.5</v>
      </c>
      <c r="I27" s="36">
        <v>65</v>
      </c>
      <c r="J27" s="36" t="s">
        <v>102</v>
      </c>
      <c r="K27" s="12">
        <f t="shared" si="0"/>
        <v>359.04999999999995</v>
      </c>
      <c r="L27" s="33">
        <f t="shared" si="1"/>
        <v>342.52499999999998</v>
      </c>
      <c r="M27" s="9">
        <v>22</v>
      </c>
      <c r="N27" s="22" t="s">
        <v>37</v>
      </c>
      <c r="O27" s="20"/>
      <c r="P27" s="23"/>
      <c r="Q27" s="21"/>
      <c r="R27" s="21"/>
      <c r="S27" s="21"/>
      <c r="T27" s="21"/>
    </row>
    <row r="28" spans="1:20" ht="21" customHeight="1">
      <c r="A28" s="8"/>
      <c r="B28" s="9"/>
      <c r="C28" s="11"/>
      <c r="D28" s="22" t="s">
        <v>103</v>
      </c>
      <c r="E28" s="10" t="s">
        <v>104</v>
      </c>
      <c r="F28" s="11"/>
      <c r="G28" s="35">
        <v>339</v>
      </c>
      <c r="H28" s="36">
        <v>47</v>
      </c>
      <c r="I28" s="36">
        <v>54</v>
      </c>
      <c r="J28" s="36" t="s">
        <v>105</v>
      </c>
      <c r="K28" s="12">
        <f t="shared" si="0"/>
        <v>342.9</v>
      </c>
      <c r="L28" s="33">
        <f t="shared" si="1"/>
        <v>340.95</v>
      </c>
      <c r="M28" s="9">
        <v>23</v>
      </c>
      <c r="N28" s="24" t="s">
        <v>31</v>
      </c>
      <c r="O28" s="20"/>
      <c r="P28" s="23"/>
      <c r="Q28" s="21"/>
      <c r="R28" s="21"/>
      <c r="S28" s="21"/>
      <c r="T28" s="21"/>
    </row>
    <row r="29" spans="1:20" ht="21" customHeight="1">
      <c r="A29" s="8"/>
      <c r="B29" s="9"/>
      <c r="C29" s="11"/>
      <c r="D29" s="22" t="s">
        <v>106</v>
      </c>
      <c r="E29" s="10" t="s">
        <v>107</v>
      </c>
      <c r="F29" s="11"/>
      <c r="G29" s="35">
        <v>318</v>
      </c>
      <c r="H29" s="36" t="s">
        <v>108</v>
      </c>
      <c r="I29" s="36">
        <v>44</v>
      </c>
      <c r="J29" s="36" t="s">
        <v>109</v>
      </c>
      <c r="K29" s="12">
        <f t="shared" si="0"/>
        <v>359.20000000000005</v>
      </c>
      <c r="L29" s="33">
        <f t="shared" si="1"/>
        <v>338.6</v>
      </c>
      <c r="M29" s="9">
        <v>24</v>
      </c>
      <c r="N29" s="24" t="s">
        <v>31</v>
      </c>
      <c r="O29" s="20"/>
      <c r="P29" s="23"/>
      <c r="Q29" s="21"/>
      <c r="R29" s="21"/>
      <c r="S29" s="21"/>
      <c r="T29" s="21"/>
    </row>
    <row r="30" spans="1:20" ht="21" customHeight="1">
      <c r="A30" s="8"/>
      <c r="B30" s="9"/>
      <c r="C30" s="15"/>
      <c r="D30" s="24"/>
      <c r="E30" s="14"/>
      <c r="F30" s="17"/>
      <c r="G30" s="14"/>
      <c r="H30" s="38"/>
      <c r="I30" s="38"/>
      <c r="J30" s="38"/>
      <c r="K30" s="18"/>
      <c r="L30" s="33"/>
      <c r="M30" s="21"/>
      <c r="N30" s="16"/>
      <c r="O30" s="20"/>
      <c r="P30" s="23"/>
      <c r="Q30" s="21"/>
      <c r="R30" s="21"/>
      <c r="S30" s="21"/>
      <c r="T30" s="21"/>
    </row>
    <row r="31" spans="1:20" s="4" customFormat="1" ht="227.1" customHeight="1">
      <c r="A31" s="50" t="s">
        <v>110</v>
      </c>
      <c r="B31" s="50"/>
      <c r="C31" s="50"/>
      <c r="D31" s="51"/>
      <c r="E31" s="50"/>
      <c r="F31" s="50"/>
      <c r="G31" s="50"/>
      <c r="H31" s="50"/>
      <c r="I31" s="50"/>
      <c r="J31" s="50"/>
      <c r="K31" s="50"/>
      <c r="L31" s="50"/>
      <c r="M31" s="50"/>
      <c r="N31" s="50"/>
      <c r="O31" s="50"/>
      <c r="P31" s="50"/>
      <c r="Q31" s="50"/>
      <c r="R31" s="50"/>
      <c r="S31" s="50"/>
      <c r="T31" s="50"/>
    </row>
  </sheetData>
  <mergeCells count="21">
    <mergeCell ref="A31:T31"/>
    <mergeCell ref="A4:A5"/>
    <mergeCell ref="B4:B5"/>
    <mergeCell ref="C4:C5"/>
    <mergeCell ref="D4:D5"/>
    <mergeCell ref="E4:E5"/>
    <mergeCell ref="F4:F5"/>
    <mergeCell ref="G4:G5"/>
    <mergeCell ref="L4:L5"/>
    <mergeCell ref="M4:M5"/>
    <mergeCell ref="N4:N5"/>
    <mergeCell ref="O4:O5"/>
    <mergeCell ref="P4:P5"/>
    <mergeCell ref="Q4:Q5"/>
    <mergeCell ref="S4:S5"/>
    <mergeCell ref="T4:T5"/>
    <mergeCell ref="A2:T2"/>
    <mergeCell ref="A3:F3"/>
    <mergeCell ref="K3:N3"/>
    <mergeCell ref="S3:T3"/>
    <mergeCell ref="H4:K4"/>
  </mergeCells>
  <phoneticPr fontId="7" type="noConversion"/>
  <conditionalFormatting sqref="E22:E29">
    <cfRule type="duplicateValues" dxfId="1" priority="1"/>
  </conditionalFormatting>
  <conditionalFormatting sqref="E6:E21 E30">
    <cfRule type="duplicateValues" dxfId="0" priority="2"/>
  </conditionalFormatting>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Microsoft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温晓英</cp:lastModifiedBy>
  <cp:lastPrinted>2021-03-05T03:59:00Z</cp:lastPrinted>
  <dcterms:created xsi:type="dcterms:W3CDTF">2005-03-29T01:57:00Z</dcterms:created>
  <dcterms:modified xsi:type="dcterms:W3CDTF">2023-03-30T12:20:21Z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AF8164F2D9AD450FA64F70A6585EF277</vt:lpwstr>
  </property>
  <property fmtid="{D5CDD505-2E9C-101B-9397-08002B2CF9AE}" pid="3" name="KSOProductBuildVer">
    <vt:lpwstr>2052-11.1.0.13703</vt:lpwstr>
  </property>
</Properties>
</file>